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21600" windowHeight="9645" tabRatio="857"/>
  </bookViews>
  <sheets>
    <sheet name="Fatura" sheetId="18" r:id="rId1"/>
  </sheets>
  <externalReferences>
    <externalReference r:id="rId2"/>
  </externalReferences>
  <definedNames>
    <definedName name="AnahtarHasta">[1]Ocak!$K$2</definedName>
    <definedName name="AnahtarKişisel">[1]Ocak!$G$2</definedName>
    <definedName name="AnahtarÖzel1">[1]Ocak!$N$2</definedName>
    <definedName name="AnahtarÖzel2">[1]Ocak!$R$2</definedName>
    <definedName name="AnahtarTatil">[1]Ocak!$C$2</definedName>
    <definedName name="TakvimYılı">#REF!</definedName>
    <definedName name="_xlnm.Print_Area" localSheetId="0">Fatura!$A$1:$R$21</definedName>
  </definedNames>
  <calcPr calcId="162913"/>
</workbook>
</file>

<file path=xl/calcChain.xml><?xml version="1.0" encoding="utf-8"?>
<calcChain xmlns="http://schemas.openxmlformats.org/spreadsheetml/2006/main">
  <c r="R2" i="18" l="1"/>
  <c r="R5" i="18"/>
  <c r="R6" i="18"/>
  <c r="R8" i="18"/>
  <c r="R11" i="18" l="1"/>
  <c r="R9" i="18"/>
  <c r="W11" i="18"/>
  <c r="V10" i="18"/>
  <c r="R10" i="18" s="1"/>
  <c r="V9" i="18"/>
  <c r="R17" i="18"/>
  <c r="R4" i="18"/>
  <c r="R7" i="18"/>
  <c r="V15" i="18"/>
  <c r="R15" i="18" s="1"/>
  <c r="W3" i="18"/>
  <c r="W9" i="18"/>
  <c r="W10" i="18"/>
  <c r="W15" i="18"/>
  <c r="W12" i="18" l="1"/>
  <c r="V12" i="18" s="1"/>
  <c r="R12" i="18" s="1"/>
  <c r="W16" i="18"/>
  <c r="W14" i="18"/>
  <c r="V14" i="18" s="1"/>
  <c r="R14" i="18" s="1"/>
  <c r="V11" i="18"/>
  <c r="V3" i="18"/>
  <c r="R3" i="18" s="1"/>
  <c r="V16" i="18"/>
  <c r="R16" i="18" s="1"/>
  <c r="W13" i="18"/>
  <c r="V13" i="18" l="1"/>
  <c r="R13" i="18" s="1"/>
  <c r="Q18" i="18"/>
</calcChain>
</file>

<file path=xl/sharedStrings.xml><?xml version="1.0" encoding="utf-8"?>
<sst xmlns="http://schemas.openxmlformats.org/spreadsheetml/2006/main" count="55" uniqueCount="36">
  <si>
    <t>Puanı</t>
  </si>
  <si>
    <t>Öğrenci Sınav Puantaj Tablosu</t>
  </si>
  <si>
    <t>Personel Adı</t>
  </si>
  <si>
    <t>Cinsiyet</t>
  </si>
  <si>
    <t>D. Yeri</t>
  </si>
  <si>
    <t>İşe Giriş Tarihi</t>
  </si>
  <si>
    <t>Ali Yılmaz</t>
  </si>
  <si>
    <t>Ayşe Kaya</t>
  </si>
  <si>
    <t>Mehmet Taş</t>
  </si>
  <si>
    <t>Fehmi Tuna</t>
  </si>
  <si>
    <t>Serdar Sert</t>
  </si>
  <si>
    <t>Çalışma Gün Sayısı</t>
  </si>
  <si>
    <t>Çalışma Yıl Ücreti</t>
  </si>
  <si>
    <t>Gün Ücreti</t>
  </si>
  <si>
    <t>Toplam Ücret</t>
  </si>
  <si>
    <t>E</t>
  </si>
  <si>
    <t>K</t>
  </si>
  <si>
    <t>Manisa</t>
  </si>
  <si>
    <t>İzmir</t>
  </si>
  <si>
    <t>İşletmede 2010 yılından önce işe başlayanların sayısını bulunuz.</t>
  </si>
  <si>
    <t>Seda Savaş</t>
  </si>
  <si>
    <t>25 gün ve üzerinde çalışan erkek çalışanların sayısını bulunuz.</t>
  </si>
  <si>
    <t>Kadınların aldığı ücretin ortalamasını bulunuz.</t>
  </si>
  <si>
    <t>İşletmedeki tüm çalışanların Toplam Ücretini bulunuz.</t>
  </si>
  <si>
    <t>İşletmedeki erkeklerin Toplam Ücretini bulunuz.</t>
  </si>
  <si>
    <t>Filtre</t>
  </si>
  <si>
    <t>Sıralama</t>
  </si>
  <si>
    <t>Manisalı kadınların Toplam Ücretini bulunuz.</t>
  </si>
  <si>
    <t>En yüksek maaşı bulunuz.</t>
  </si>
  <si>
    <t>Sağ tarafta yer alan değer 100'den büyükse "KIRMIZI", değilse "MAVİ" dolgu olacak.</t>
  </si>
  <si>
    <t>Sınav Tarihi</t>
  </si>
  <si>
    <t>Koşullu Biçimlendirme</t>
  </si>
  <si>
    <t>x</t>
  </si>
  <si>
    <t>Yuvarla-Ortalama</t>
  </si>
  <si>
    <t>İşletmedeki tüm çalışanların ortalama çalışma gün sayısını bulunuz. Çıkan sonucun virgülden sonraki basamaklarını 0'a yuvarlayarak kaldırınız.</t>
  </si>
  <si>
    <t>Ad Soyad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</si>
</sst>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theme="1"/>
      <name val="Segoe UI"/>
      <family val="2"/>
      <charset val="162"/>
    </font>
    <font>
      <sz val="11"/>
      <color theme="0"/>
      <name val="Segoe UI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name val="Segoe UI"/>
      <family val="2"/>
      <charset val="162"/>
    </font>
    <font>
      <sz val="9"/>
      <name val="Segoe UI"/>
      <family val="2"/>
      <charset val="162"/>
    </font>
    <font>
      <sz val="8"/>
      <color rgb="FF000000"/>
      <name val="Segoe UI"/>
      <family val="2"/>
      <charset val="162"/>
    </font>
    <font>
      <b/>
      <sz val="11"/>
      <color theme="1"/>
      <name val="Segoe UI"/>
      <family val="2"/>
      <charset val="162"/>
    </font>
    <font>
      <b/>
      <sz val="14"/>
      <color theme="1"/>
      <name val="Segoe UI"/>
      <family val="2"/>
      <charset val="162"/>
    </font>
    <font>
      <sz val="10"/>
      <color theme="1"/>
      <name val="Segoe UI"/>
      <family val="2"/>
      <charset val="162"/>
    </font>
    <font>
      <sz val="10"/>
      <color theme="0"/>
      <name val="Segoe UI"/>
      <family val="2"/>
      <charset val="162"/>
    </font>
    <font>
      <sz val="8"/>
      <color theme="0"/>
      <name val="Calibri"/>
      <family val="2"/>
      <charset val="162"/>
      <scheme val="minor"/>
    </font>
    <font>
      <b/>
      <sz val="8"/>
      <color theme="0"/>
      <name val="Cambria"/>
      <family val="1"/>
      <charset val="162"/>
      <scheme val="major"/>
    </font>
    <font>
      <sz val="8"/>
      <color theme="1"/>
      <name val="Segoe UI"/>
      <family val="2"/>
      <charset val="162"/>
    </font>
    <font>
      <sz val="9"/>
      <color theme="0"/>
      <name val="Times New Roman"/>
      <family val="1"/>
      <charset val="162"/>
    </font>
    <font>
      <sz val="9"/>
      <color theme="1"/>
      <name val="Times New Roman"/>
      <family val="1"/>
      <charset val="162"/>
    </font>
    <font>
      <sz val="10"/>
      <color theme="0" tint="-4.9989318521683403E-2"/>
      <name val="Segoe UI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i/>
      <sz val="11"/>
      <color theme="1"/>
      <name val="Calibri"/>
      <family val="2"/>
      <charset val="162"/>
      <scheme val="minor"/>
    </font>
    <font>
      <sz val="11"/>
      <color rgb="FFFF0000"/>
      <name val="Segoe UI"/>
      <family val="2"/>
      <charset val="162"/>
    </font>
    <font>
      <sz val="10"/>
      <color rgb="FFFF0000"/>
      <name val="Segoe UI"/>
      <family val="2"/>
      <charset val="162"/>
    </font>
    <font>
      <b/>
      <sz val="10"/>
      <color rgb="FFFF0000"/>
      <name val="Segoe UI"/>
      <family val="2"/>
      <charset val="162"/>
    </font>
    <font>
      <b/>
      <sz val="9"/>
      <color theme="1"/>
      <name val="Segoe UI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 style="thin">
        <color indexed="64"/>
      </right>
      <top style="medium">
        <color theme="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3"/>
      </top>
      <bottom style="thin">
        <color indexed="64"/>
      </bottom>
      <diagonal/>
    </border>
    <border>
      <left style="thin">
        <color indexed="64"/>
      </left>
      <right style="medium">
        <color theme="3"/>
      </right>
      <top style="medium">
        <color theme="3"/>
      </top>
      <bottom style="thin">
        <color indexed="64"/>
      </bottom>
      <diagonal/>
    </border>
    <border>
      <left style="medium">
        <color theme="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3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 style="thin">
        <color indexed="64"/>
      </right>
      <top style="thin">
        <color indexed="64"/>
      </top>
      <bottom style="medium">
        <color theme="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thin">
        <color indexed="64"/>
      </right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/>
      <right/>
      <top style="thin">
        <color theme="3"/>
      </top>
      <bottom style="thin">
        <color theme="5"/>
      </bottom>
      <diagonal/>
    </border>
    <border>
      <left style="medium">
        <color theme="5"/>
      </left>
      <right/>
      <top style="medium">
        <color theme="5"/>
      </top>
      <bottom style="thin">
        <color theme="5"/>
      </bottom>
      <diagonal/>
    </border>
    <border>
      <left/>
      <right/>
      <top style="medium">
        <color theme="5"/>
      </top>
      <bottom style="thin">
        <color theme="5"/>
      </bottom>
      <diagonal/>
    </border>
    <border>
      <left style="thin">
        <color theme="5"/>
      </left>
      <right style="medium">
        <color theme="5"/>
      </right>
      <top style="medium">
        <color theme="5"/>
      </top>
      <bottom style="thin">
        <color theme="5"/>
      </bottom>
      <diagonal/>
    </border>
    <border>
      <left style="medium">
        <color theme="5"/>
      </left>
      <right/>
      <top style="thin">
        <color theme="3"/>
      </top>
      <bottom style="thin">
        <color theme="5"/>
      </bottom>
      <diagonal/>
    </border>
    <border>
      <left style="thin">
        <color theme="5"/>
      </left>
      <right style="medium">
        <color theme="5"/>
      </right>
      <top style="thin">
        <color theme="5"/>
      </top>
      <bottom style="thin">
        <color theme="5"/>
      </bottom>
      <diagonal/>
    </border>
    <border>
      <left style="medium">
        <color theme="5"/>
      </left>
      <right/>
      <top style="thin">
        <color theme="3"/>
      </top>
      <bottom style="medium">
        <color theme="5"/>
      </bottom>
      <diagonal/>
    </border>
    <border>
      <left/>
      <right/>
      <top style="thin">
        <color theme="3"/>
      </top>
      <bottom style="medium">
        <color theme="5"/>
      </bottom>
      <diagonal/>
    </border>
    <border>
      <left style="thin">
        <color theme="5"/>
      </left>
      <right style="medium">
        <color theme="5"/>
      </right>
      <top style="thin">
        <color theme="5"/>
      </top>
      <bottom style="medium">
        <color theme="5"/>
      </bottom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5" fillId="0" borderId="0" applyNumberFormat="0" applyFill="0" applyBorder="0">
      <alignment horizontal="left" vertical="center" wrapText="1" indent="2"/>
    </xf>
    <xf numFmtId="0" fontId="6" fillId="0" borderId="0">
      <alignment horizontal="center"/>
    </xf>
    <xf numFmtId="0" fontId="1" fillId="3" borderId="0" applyNumberFormat="0" applyBorder="0" applyAlignment="0" applyProtection="0"/>
  </cellStyleXfs>
  <cellXfs count="82">
    <xf numFmtId="0" fontId="0" fillId="0" borderId="0" xfId="0"/>
    <xf numFmtId="0" fontId="2" fillId="4" borderId="0" xfId="0" applyFont="1" applyFill="1"/>
    <xf numFmtId="0" fontId="7" fillId="4" borderId="0" xfId="0" applyFont="1" applyFill="1"/>
    <xf numFmtId="0" fontId="2" fillId="0" borderId="0" xfId="0" applyFont="1" applyFill="1"/>
    <xf numFmtId="0" fontId="7" fillId="0" borderId="0" xfId="0" applyFont="1" applyFill="1"/>
    <xf numFmtId="0" fontId="7" fillId="0" borderId="0" xfId="0" applyFont="1" applyFill="1" applyProtection="1">
      <protection hidden="1"/>
    </xf>
    <xf numFmtId="0" fontId="8" fillId="0" borderId="0" xfId="0" applyFont="1" applyFill="1"/>
    <xf numFmtId="0" fontId="10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/>
    </xf>
    <xf numFmtId="2" fontId="14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wrapText="1"/>
    </xf>
    <xf numFmtId="0" fontId="12" fillId="0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17" fillId="0" borderId="0" xfId="4" applyFont="1" applyFill="1" applyBorder="1" applyAlignment="1">
      <alignment vertical="center"/>
    </xf>
    <xf numFmtId="0" fontId="7" fillId="0" borderId="0" xfId="0" applyFont="1" applyFill="1" applyBorder="1"/>
    <xf numFmtId="0" fontId="8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 applyAlignment="1" applyProtection="1">
      <alignment vertical="center"/>
      <protection locked="0"/>
    </xf>
    <xf numFmtId="0" fontId="21" fillId="0" borderId="10" xfId="0" applyFont="1" applyFill="1" applyBorder="1" applyAlignment="1" applyProtection="1">
      <alignment horizontal="left" vertical="center"/>
      <protection locked="0"/>
    </xf>
    <xf numFmtId="0" fontId="21" fillId="0" borderId="12" xfId="0" applyFont="1" applyFill="1" applyBorder="1" applyAlignment="1" applyProtection="1">
      <alignment horizontal="left" vertical="center"/>
      <protection locked="0"/>
    </xf>
    <xf numFmtId="0" fontId="21" fillId="6" borderId="6" xfId="0" applyFont="1" applyFill="1" applyBorder="1" applyAlignment="1" applyProtection="1">
      <alignment horizontal="left" vertical="center"/>
      <protection locked="0"/>
    </xf>
    <xf numFmtId="0" fontId="21" fillId="7" borderId="7" xfId="0" applyFont="1" applyFill="1" applyBorder="1" applyAlignment="1">
      <alignment horizontal="left" vertical="center" indent="1"/>
    </xf>
    <xf numFmtId="0" fontId="21" fillId="7" borderId="8" xfId="0" applyFont="1" applyFill="1" applyBorder="1" applyAlignment="1">
      <alignment horizontal="left" vertical="center"/>
    </xf>
    <xf numFmtId="0" fontId="21" fillId="7" borderId="9" xfId="0" applyFont="1" applyFill="1" applyBorder="1" applyAlignment="1">
      <alignment horizontal="left" vertical="center"/>
    </xf>
    <xf numFmtId="0" fontId="21" fillId="0" borderId="6" xfId="0" applyFont="1" applyFill="1" applyBorder="1" applyAlignment="1" applyProtection="1">
      <alignment horizontal="center" vertical="center"/>
      <protection locked="0"/>
    </xf>
    <xf numFmtId="0" fontId="21" fillId="0" borderId="13" xfId="0" applyFont="1" applyFill="1" applyBorder="1" applyAlignment="1" applyProtection="1">
      <alignment horizontal="center" vertical="center" wrapText="1"/>
      <protection locked="0"/>
    </xf>
    <xf numFmtId="0" fontId="21" fillId="0" borderId="13" xfId="0" applyFont="1" applyFill="1" applyBorder="1" applyAlignment="1" applyProtection="1">
      <alignment horizontal="center" vertical="center"/>
      <protection locked="0"/>
    </xf>
    <xf numFmtId="0" fontId="18" fillId="0" borderId="18" xfId="0" applyFont="1" applyFill="1" applyBorder="1" applyAlignment="1" applyProtection="1">
      <alignment horizontal="left" vertical="center"/>
      <protection locked="0"/>
    </xf>
    <xf numFmtId="0" fontId="18" fillId="0" borderId="18" xfId="0" applyFont="1" applyFill="1" applyBorder="1" applyAlignment="1" applyProtection="1">
      <alignment horizontal="left" vertical="center" wrapText="1"/>
      <protection locked="0"/>
    </xf>
    <xf numFmtId="0" fontId="18" fillId="0" borderId="18" xfId="1" applyFont="1" applyFill="1" applyBorder="1" applyAlignment="1" applyProtection="1">
      <alignment horizontal="left" vertical="center"/>
      <protection locked="0"/>
    </xf>
    <xf numFmtId="0" fontId="21" fillId="6" borderId="22" xfId="0" applyFont="1" applyFill="1" applyBorder="1" applyAlignment="1">
      <alignment horizontal="left" vertical="center"/>
    </xf>
    <xf numFmtId="0" fontId="21" fillId="6" borderId="24" xfId="0" applyFont="1" applyFill="1" applyBorder="1" applyAlignment="1">
      <alignment horizontal="left" vertical="center"/>
    </xf>
    <xf numFmtId="0" fontId="21" fillId="0" borderId="27" xfId="0" applyFont="1" applyFill="1" applyBorder="1" applyAlignment="1">
      <alignment horizontal="center" vertical="center"/>
    </xf>
    <xf numFmtId="0" fontId="25" fillId="0" borderId="0" xfId="0" applyFont="1" applyFill="1"/>
    <xf numFmtId="0" fontId="19" fillId="5" borderId="3" xfId="0" applyFont="1" applyFill="1" applyBorder="1" applyAlignment="1"/>
    <xf numFmtId="0" fontId="19" fillId="5" borderId="4" xfId="0" applyFont="1" applyFill="1" applyBorder="1" applyAlignment="1"/>
    <xf numFmtId="1" fontId="21" fillId="6" borderId="24" xfId="0" applyNumberFormat="1" applyFont="1" applyFill="1" applyBorder="1" applyAlignment="1">
      <alignment horizontal="left" vertical="center"/>
    </xf>
    <xf numFmtId="0" fontId="26" fillId="0" borderId="1" xfId="0" applyFont="1" applyFill="1" applyBorder="1" applyAlignment="1">
      <alignment horizontal="center" vertical="center"/>
    </xf>
    <xf numFmtId="0" fontId="26" fillId="5" borderId="1" xfId="0" applyFont="1" applyFill="1" applyBorder="1" applyAlignment="1">
      <alignment horizontal="center" vertical="center"/>
    </xf>
    <xf numFmtId="0" fontId="27" fillId="5" borderId="5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right" vertical="center"/>
    </xf>
    <xf numFmtId="0" fontId="3" fillId="4" borderId="0" xfId="0" applyFont="1" applyFill="1"/>
    <xf numFmtId="0" fontId="15" fillId="4" borderId="0" xfId="0" applyFont="1" applyFill="1" applyAlignment="1" applyProtection="1">
      <alignment horizontal="right" vertical="center"/>
      <protection hidden="1"/>
    </xf>
    <xf numFmtId="14" fontId="14" fillId="4" borderId="0" xfId="0" applyNumberFormat="1" applyFont="1" applyFill="1" applyAlignment="1">
      <alignment vertical="center"/>
    </xf>
    <xf numFmtId="0" fontId="3" fillId="4" borderId="0" xfId="0" applyFont="1" applyFill="1" applyAlignment="1" applyProtection="1">
      <alignment horizontal="right" vertical="center"/>
      <protection hidden="1"/>
    </xf>
    <xf numFmtId="0" fontId="3" fillId="4" borderId="0" xfId="0" applyFont="1" applyFill="1" applyProtection="1">
      <protection hidden="1"/>
    </xf>
    <xf numFmtId="0" fontId="14" fillId="4" borderId="0" xfId="0" applyFont="1" applyFill="1" applyAlignment="1">
      <alignment vertical="center"/>
    </xf>
    <xf numFmtId="2" fontId="14" fillId="4" borderId="0" xfId="0" applyNumberFormat="1" applyFont="1" applyFill="1" applyAlignment="1">
      <alignment vertical="center"/>
    </xf>
    <xf numFmtId="1" fontId="14" fillId="4" borderId="0" xfId="0" applyNumberFormat="1" applyFont="1" applyFill="1" applyAlignment="1">
      <alignment vertical="center"/>
    </xf>
    <xf numFmtId="1" fontId="3" fillId="4" borderId="0" xfId="0" applyNumberFormat="1" applyFont="1" applyFill="1"/>
    <xf numFmtId="1" fontId="21" fillId="6" borderId="11" xfId="1" applyNumberFormat="1" applyFont="1" applyFill="1" applyBorder="1" applyAlignment="1" applyProtection="1">
      <alignment horizontal="left" vertical="center"/>
      <protection locked="0"/>
    </xf>
    <xf numFmtId="0" fontId="28" fillId="0" borderId="1" xfId="0" applyFont="1" applyFill="1" applyBorder="1" applyAlignment="1">
      <alignment vertical="center"/>
    </xf>
    <xf numFmtId="0" fontId="16" fillId="5" borderId="3" xfId="0" applyFont="1" applyFill="1" applyBorder="1" applyAlignment="1">
      <alignment horizontal="left" vertical="center" wrapText="1"/>
    </xf>
    <xf numFmtId="0" fontId="16" fillId="5" borderId="4" xfId="0" applyFont="1" applyFill="1" applyBorder="1" applyAlignment="1">
      <alignment horizontal="left" vertical="center" wrapText="1"/>
    </xf>
    <xf numFmtId="0" fontId="16" fillId="5" borderId="5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/>
    </xf>
    <xf numFmtId="0" fontId="19" fillId="5" borderId="3" xfId="0" applyFont="1" applyFill="1" applyBorder="1" applyAlignment="1">
      <alignment horizontal="center"/>
    </xf>
    <xf numFmtId="0" fontId="19" fillId="5" borderId="4" xfId="0" applyFont="1" applyFill="1" applyBorder="1" applyAlignment="1">
      <alignment horizontal="center"/>
    </xf>
    <xf numFmtId="0" fontId="19" fillId="5" borderId="5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23" fillId="7" borderId="14" xfId="0" applyFont="1" applyFill="1" applyBorder="1" applyAlignment="1">
      <alignment horizontal="left" vertical="center"/>
    </xf>
    <xf numFmtId="0" fontId="23" fillId="7" borderId="15" xfId="0" applyFont="1" applyFill="1" applyBorder="1" applyAlignment="1">
      <alignment horizontal="left" vertical="center"/>
    </xf>
    <xf numFmtId="0" fontId="23" fillId="7" borderId="16" xfId="0" applyFont="1" applyFill="1" applyBorder="1" applyAlignment="1">
      <alignment horizontal="left" vertical="center"/>
    </xf>
    <xf numFmtId="0" fontId="22" fillId="7" borderId="14" xfId="0" applyFont="1" applyFill="1" applyBorder="1" applyAlignment="1">
      <alignment horizontal="center" vertical="center"/>
    </xf>
    <xf numFmtId="0" fontId="22" fillId="7" borderId="15" xfId="0" applyFont="1" applyFill="1" applyBorder="1" applyAlignment="1">
      <alignment horizontal="center" vertical="center"/>
    </xf>
    <xf numFmtId="0" fontId="22" fillId="7" borderId="17" xfId="0" applyFont="1" applyFill="1" applyBorder="1" applyAlignment="1">
      <alignment horizontal="center" vertical="center"/>
    </xf>
    <xf numFmtId="14" fontId="22" fillId="7" borderId="14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24" fillId="0" borderId="20" xfId="0" applyFont="1" applyFill="1" applyBorder="1" applyAlignment="1" applyProtection="1">
      <alignment horizontal="left" vertical="center" wrapText="1"/>
      <protection locked="0"/>
    </xf>
    <xf numFmtId="0" fontId="24" fillId="0" borderId="21" xfId="0" applyFont="1" applyFill="1" applyBorder="1" applyAlignment="1" applyProtection="1">
      <alignment horizontal="left" vertical="center" wrapText="1"/>
      <protection locked="0"/>
    </xf>
    <xf numFmtId="0" fontId="24" fillId="0" borderId="23" xfId="0" applyFont="1" applyFill="1" applyBorder="1" applyAlignment="1" applyProtection="1">
      <alignment horizontal="left" vertical="center" wrapText="1"/>
      <protection locked="0"/>
    </xf>
    <xf numFmtId="0" fontId="24" fillId="0" borderId="19" xfId="0" applyFont="1" applyFill="1" applyBorder="1" applyAlignment="1" applyProtection="1">
      <alignment horizontal="left" vertical="center" wrapText="1"/>
      <protection locked="0"/>
    </xf>
    <xf numFmtId="0" fontId="20" fillId="0" borderId="25" xfId="0" applyFont="1" applyFill="1" applyBorder="1" applyAlignment="1" applyProtection="1">
      <alignment horizontal="left" vertical="center" wrapText="1"/>
      <protection locked="0"/>
    </xf>
    <xf numFmtId="0" fontId="20" fillId="0" borderId="26" xfId="0" applyFont="1" applyFill="1" applyBorder="1" applyAlignment="1" applyProtection="1">
      <alignment horizontal="left" vertical="center" wrapText="1"/>
      <protection locked="0"/>
    </xf>
  </cellXfs>
  <cellStyles count="5">
    <cellStyle name="%40 - Vurgu3" xfId="1" builtinId="39"/>
    <cellStyle name="Çalışan" xfId="2"/>
    <cellStyle name="Etiket" xfId="3"/>
    <cellStyle name="Normal" xfId="0" builtinId="0"/>
    <cellStyle name="Vurgu1" xfId="4" builtinId="29"/>
  </cellStyles>
  <dxfs count="3">
    <dxf>
      <font>
        <color theme="1"/>
      </font>
    </dxf>
    <dxf>
      <font>
        <color auto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70AD47"/>
      <color rgb="FF4472C4"/>
      <color rgb="FFC80000"/>
      <color rgb="FF74DE66"/>
      <color rgb="FF0066CC"/>
      <color rgb="FFEAEAEA"/>
      <color rgb="FFD9D9D9"/>
      <color rgb="FFDDDDDD"/>
      <color rgb="FF3366CC"/>
      <color rgb="FF3E6C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N4" lockText="1" noThreeD="1"/>
</file>

<file path=xl/ctrlProps/ctrlProp2.xml><?xml version="1.0" encoding="utf-8"?>
<formControlPr xmlns="http://schemas.microsoft.com/office/spreadsheetml/2009/9/main" objectType="CheckBox" fmlaLink="N5" lockText="1" noThreeD="1"/>
</file>

<file path=xl/ctrlProps/ctrlProp3.xml><?xml version="1.0" encoding="utf-8"?>
<formControlPr xmlns="http://schemas.microsoft.com/office/spreadsheetml/2009/9/main" objectType="CheckBox" fmlaLink="N17" lockText="1" noThreeD="1"/>
</file>

<file path=xl/ctrlProps/ctrlProp4.xml><?xml version="1.0" encoding="utf-8"?>
<formControlPr xmlns="http://schemas.microsoft.com/office/spreadsheetml/2009/9/main" objectType="CheckBox" fmlaLink="N11" lockText="1" noThreeD="1"/>
</file>

<file path=xl/ctrlProps/ctrlProp5.xml><?xml version="1.0" encoding="utf-8"?>
<formControlPr xmlns="http://schemas.microsoft.com/office/spreadsheetml/2009/9/main" objectType="CheckBox" fmlaLink="O1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1028700</xdr:colOff>
          <xdr:row>3</xdr:row>
          <xdr:rowOff>57150</xdr:rowOff>
        </xdr:from>
        <xdr:to>
          <xdr:col>13</xdr:col>
          <xdr:colOff>390525</xdr:colOff>
          <xdr:row>3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Evet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1028700</xdr:colOff>
          <xdr:row>4</xdr:row>
          <xdr:rowOff>47625</xdr:rowOff>
        </xdr:from>
        <xdr:to>
          <xdr:col>14</xdr:col>
          <xdr:colOff>123825</xdr:colOff>
          <xdr:row>4</xdr:row>
          <xdr:rowOff>247650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Evet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1028700</xdr:colOff>
          <xdr:row>16</xdr:row>
          <xdr:rowOff>47625</xdr:rowOff>
        </xdr:from>
        <xdr:to>
          <xdr:col>14</xdr:col>
          <xdr:colOff>123825</xdr:colOff>
          <xdr:row>16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Evet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1028700</xdr:colOff>
          <xdr:row>10</xdr:row>
          <xdr:rowOff>47625</xdr:rowOff>
        </xdr:from>
        <xdr:to>
          <xdr:col>14</xdr:col>
          <xdr:colOff>123825</xdr:colOff>
          <xdr:row>10</xdr:row>
          <xdr:rowOff>247650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Ortalama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10</xdr:row>
          <xdr:rowOff>47625</xdr:rowOff>
        </xdr:from>
        <xdr:to>
          <xdr:col>14</xdr:col>
          <xdr:colOff>981075</xdr:colOff>
          <xdr:row>10</xdr:row>
          <xdr:rowOff>247650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Yuvarla-Ortalama</a:t>
              </a:r>
            </a:p>
          </xdr:txBody>
        </xdr:sp>
        <xdr:clientData/>
      </xdr:twoCellAnchor>
    </mc:Choice>
    <mc:Fallback/>
  </mc:AlternateContent>
  <xdr:twoCellAnchor editAs="absolute">
    <xdr:from>
      <xdr:col>10</xdr:col>
      <xdr:colOff>118559</xdr:colOff>
      <xdr:row>0</xdr:row>
      <xdr:rowOff>26670</xdr:rowOff>
    </xdr:from>
    <xdr:to>
      <xdr:col>23</xdr:col>
      <xdr:colOff>352424</xdr:colOff>
      <xdr:row>20</xdr:row>
      <xdr:rowOff>85724</xdr:rowOff>
    </xdr:to>
    <xdr:grpSp>
      <xdr:nvGrpSpPr>
        <xdr:cNvPr id="31" name="Grup 30">
          <a:extLst>
            <a:ext uri="{FF2B5EF4-FFF2-40B4-BE49-F238E27FC236}">
              <a16:creationId xmlns:a16="http://schemas.microsoft.com/office/drawing/2014/main" id="{B02C2868-90B4-49F8-9B54-D2DE144C06FB}"/>
            </a:ext>
          </a:extLst>
        </xdr:cNvPr>
        <xdr:cNvGrpSpPr/>
      </xdr:nvGrpSpPr>
      <xdr:grpSpPr>
        <a:xfrm>
          <a:off x="6290759" y="26670"/>
          <a:ext cx="9130215" cy="6316979"/>
          <a:chOff x="333375" y="266698"/>
          <a:chExt cx="5695950" cy="4960905"/>
        </a:xfrm>
      </xdr:grpSpPr>
      <xdr:grpSp>
        <xdr:nvGrpSpPr>
          <xdr:cNvPr id="32" name="Sayı ekleme yönergesi">
            <a:extLst>
              <a:ext uri="{FF2B5EF4-FFF2-40B4-BE49-F238E27FC236}">
                <a16:creationId xmlns:a16="http://schemas.microsoft.com/office/drawing/2014/main" id="{6A0EC01A-7B98-4483-A182-0263FDEAEC51}"/>
              </a:ext>
            </a:extLst>
          </xdr:cNvPr>
          <xdr:cNvGrpSpPr/>
        </xdr:nvGrpSpPr>
        <xdr:grpSpPr>
          <a:xfrm>
            <a:off x="333375" y="266698"/>
            <a:ext cx="5695950" cy="4960905"/>
            <a:chOff x="0" y="-2"/>
            <a:chExt cx="5695950" cy="5012581"/>
          </a:xfrm>
        </xdr:grpSpPr>
        <xdr:sp macro="" textlink="">
          <xdr:nvSpPr>
            <xdr:cNvPr id="34" name="Arka plan" descr="Arka plan">
              <a:extLst>
                <a:ext uri="{FF2B5EF4-FFF2-40B4-BE49-F238E27FC236}">
                  <a16:creationId xmlns:a16="http://schemas.microsoft.com/office/drawing/2014/main" id="{2147F87B-DB9B-4472-AAD1-ABC163A3B03F}"/>
                </a:ext>
              </a:extLst>
            </xdr:cNvPr>
            <xdr:cNvSpPr/>
          </xdr:nvSpPr>
          <xdr:spPr>
            <a:xfrm>
              <a:off x="0" y="-2"/>
              <a:ext cx="5695950" cy="5012581"/>
            </a:xfrm>
            <a:prstGeom prst="rect">
              <a:avLst/>
            </a:prstGeom>
            <a:solidFill>
              <a:srgbClr val="F5F5F5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endParaRPr lang="en-US" sz="1100"/>
            </a:p>
          </xdr:txBody>
        </xdr:sp>
        <xdr:sp macro="" textlink="">
          <xdr:nvSpPr>
            <xdr:cNvPr id="35" name="Adım" descr="Temel bilgiler: Excel’le matematik işlemleri yapma&#10;">
              <a:extLst>
                <a:ext uri="{FF2B5EF4-FFF2-40B4-BE49-F238E27FC236}">
                  <a16:creationId xmlns:a16="http://schemas.microsoft.com/office/drawing/2014/main" id="{527A2F1F-8B85-44FB-84D2-005AA1509431}"/>
                </a:ext>
              </a:extLst>
            </xdr:cNvPr>
            <xdr:cNvSpPr txBox="1"/>
          </xdr:nvSpPr>
          <xdr:spPr>
            <a:xfrm>
              <a:off x="184433" y="148903"/>
              <a:ext cx="5216551" cy="49090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lIns="0" rIns="0" rtlCol="0" anchor="t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tr" sz="2200" b="0" i="0" u="none" strike="noStrike" kern="0" cap="none" spc="0" normalizeH="0" baseline="0">
                  <a:ln>
                    <a:noFill/>
                  </a:ln>
                  <a:solidFill>
                    <a:schemeClr val="bg2">
                      <a:lumMod val="25000"/>
                    </a:schemeClr>
                  </a:solidFill>
                  <a:effectLst/>
                  <a:uLnTx/>
                  <a:uFillTx/>
                  <a:latin typeface="Segoe UI Light" panose="020B0502040204020203" pitchFamily="34" charset="0"/>
                  <a:ea typeface="Segoe UI" pitchFamily="34" charset="0"/>
                  <a:cs typeface="Segoe UI Light" panose="020B0502040204020203" pitchFamily="34" charset="0"/>
                </a:rPr>
                <a:t>Uygulama Sınavı Talimatları</a:t>
              </a:r>
            </a:p>
            <a:p>
              <a:pPr marL="0" marR="0" lvl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tr" sz="2200" b="0" i="0" u="none" strike="noStrike" kern="0" cap="none" spc="0" normalizeH="0" baseline="0">
                <a:ln>
                  <a:noFill/>
                </a:ln>
                <a:solidFill>
                  <a:schemeClr val="bg2">
                    <a:lumMod val="25000"/>
                  </a:schemeClr>
                </a:solidFill>
                <a:effectLst/>
                <a:uLnTx/>
                <a:uFillTx/>
                <a:latin typeface="Segoe UI Light" panose="020B0502040204020203" pitchFamily="34" charset="0"/>
                <a:ea typeface="Segoe UI" pitchFamily="34" charset="0"/>
                <a:cs typeface="Segoe UI Light" panose="020B0502040204020203" pitchFamily="34" charset="0"/>
              </a:endParaRPr>
            </a:p>
            <a:p>
              <a:pPr marL="0" marR="0" lvl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tr" sz="1400" b="1" i="0" u="none" strike="noStrike" kern="0" cap="none" spc="0" normalizeH="0" baseline="0">
                  <a:ln>
                    <a:noFill/>
                  </a:ln>
                  <a:solidFill>
                    <a:srgbClr val="FF0000"/>
                  </a:solidFill>
                  <a:effectLst/>
                  <a:uLnTx/>
                  <a:uFillTx/>
                  <a:latin typeface="Segoe UI Light" panose="020B0502040204020203" pitchFamily="34" charset="0"/>
                  <a:ea typeface="Segoe UI" pitchFamily="34" charset="0"/>
                  <a:cs typeface="Segoe UI Light" panose="020B0502040204020203" pitchFamily="34" charset="0"/>
                </a:rPr>
                <a:t>Talimatlara uyarak en altta yer alan sonuç sayfasını yapınız.</a:t>
              </a:r>
            </a:p>
          </xdr:txBody>
        </xdr:sp>
        <xdr:cxnSp macro="">
          <xdr:nvCxnSpPr>
            <xdr:cNvPr id="36" name="Üst çizgi" descr="Dekoratif çizgi">
              <a:extLst>
                <a:ext uri="{FF2B5EF4-FFF2-40B4-BE49-F238E27FC236}">
                  <a16:creationId xmlns:a16="http://schemas.microsoft.com/office/drawing/2014/main" id="{6E3272E8-3D34-4BC2-A3B8-CFAA0B7306AE}"/>
                </a:ext>
              </a:extLst>
            </xdr:cNvPr>
            <xdr:cNvCxnSpPr>
              <a:cxnSpLocks/>
            </xdr:cNvCxnSpPr>
          </xdr:nvCxnSpPr>
          <xdr:spPr>
            <a:xfrm>
              <a:off x="12957" y="653168"/>
              <a:ext cx="5645716" cy="0"/>
            </a:xfrm>
            <a:prstGeom prst="line">
              <a:avLst/>
            </a:prstGeom>
            <a:ln w="25400">
              <a:solidFill>
                <a:srgbClr val="217346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7" name="Üst çizgi" descr="Dekoratif çizgi">
              <a:extLst>
                <a:ext uri="{FF2B5EF4-FFF2-40B4-BE49-F238E27FC236}">
                  <a16:creationId xmlns:a16="http://schemas.microsoft.com/office/drawing/2014/main" id="{6E3272E8-3D34-4BC2-A3B8-CFAA0B7306AE}"/>
                </a:ext>
              </a:extLst>
            </xdr:cNvPr>
            <xdr:cNvCxnSpPr>
              <a:cxnSpLocks/>
            </xdr:cNvCxnSpPr>
          </xdr:nvCxnSpPr>
          <xdr:spPr>
            <a:xfrm>
              <a:off x="27868" y="4870568"/>
              <a:ext cx="5645716" cy="0"/>
            </a:xfrm>
            <a:prstGeom prst="line">
              <a:avLst/>
            </a:prstGeom>
            <a:ln w="25400">
              <a:solidFill>
                <a:srgbClr val="217346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33" name="mtn_Adım" descr="Excel’de yerleşik işlevlerin hiçbirini kullanmadan Toplama, Çıkarma, Çarpma ve Bölme yapabilirsiniz. İşleçleri kullanmanız yeterlidir: +, -, *, /. Tüm formüller eşittir (=) işaretiyle başlar.">
            <a:extLst>
              <a:ext uri="{FF2B5EF4-FFF2-40B4-BE49-F238E27FC236}">
                <a16:creationId xmlns:a16="http://schemas.microsoft.com/office/drawing/2014/main" id="{8742DC30-0FF1-4950-98D1-1D4D2D7B33ED}"/>
              </a:ext>
            </a:extLst>
          </xdr:cNvPr>
          <xdr:cNvSpPr txBox="1"/>
        </xdr:nvSpPr>
        <xdr:spPr>
          <a:xfrm>
            <a:off x="527215" y="1373761"/>
            <a:ext cx="5394332" cy="71403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tr-TR" sz="1100" b="0" i="0" u="none" strike="noStrike" kern="0" cap="none" spc="0" normalizeH="0" baseline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endParaRPr>
          </a:p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tr-TR" sz="1100" b="0" i="0" u="none" strike="noStrike" kern="0" cap="none" spc="0" normalizeH="0" baseline="0">
                <a:ln>
                  <a:noFill/>
                </a:ln>
                <a:solidFill>
                  <a:schemeClr val="tx1"/>
                </a:solidFill>
                <a:effectLst/>
                <a:uLnTx/>
                <a:uFillTx/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1- Sınav tarihine bugünün tarihini formülle yazınız.</a:t>
            </a:r>
          </a:p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tr-TR" sz="1100" b="0" i="0" u="none" strike="noStrike" kern="0" cap="none" spc="0" normalizeH="0" baseline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endParaRPr>
          </a:p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tr-TR" sz="1100" b="0" i="0" u="none" strike="noStrike" kern="0" cap="none" spc="0" normalizeH="0" baseline="0">
                <a:ln>
                  <a:noFill/>
                </a:ln>
                <a:solidFill>
                  <a:schemeClr val="tx1"/>
                </a:solidFill>
                <a:effectLst/>
                <a:uLnTx/>
                <a:uFillTx/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2- Listeye filtre ekleyiniz.</a:t>
            </a:r>
          </a:p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tr-TR" sz="1100" b="0" i="0" u="none" strike="noStrike" kern="0" cap="none" spc="0" normalizeH="0" baseline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endParaRPr>
          </a:p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tr-TR" sz="1100" b="0" i="0" u="none" strike="noStrike" kern="0" cap="none" spc="0" normalizeH="0" baseline="0">
                <a:ln>
                  <a:noFill/>
                </a:ln>
                <a:solidFill>
                  <a:schemeClr val="tx1"/>
                </a:solidFill>
                <a:effectLst/>
                <a:uLnTx/>
                <a:uFillTx/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3- Listeyi personel adına göre sıralatınız.</a:t>
            </a:r>
          </a:p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tr-TR" sz="1100" b="0" i="0" u="none" strike="noStrike" kern="0" cap="none" spc="0" normalizeH="0" baseline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endParaRPr>
          </a:p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tr-TR" sz="1100" b="0" i="0" u="none" strike="noStrike" kern="0" cap="none" spc="0" normalizeH="0" baseline="0">
                <a:ln>
                  <a:noFill/>
                </a:ln>
                <a:solidFill>
                  <a:schemeClr val="tx1"/>
                </a:solidFill>
                <a:effectLst/>
                <a:uLnTx/>
                <a:uFillTx/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4- Günlük çalışma ücreti 152 olup, </a:t>
            </a:r>
            <a:r>
              <a:rPr kumimoji="0" lang="tr-TR" sz="1100" b="1" i="0" u="none" strike="noStrike" kern="0" cap="none" spc="0" normalizeH="0" baseline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Gün</a:t>
            </a:r>
            <a:r>
              <a:rPr kumimoji="0" lang="tr-TR" sz="1100" b="0" i="0" u="none" strike="noStrike" kern="0" cap="none" spc="0" normalizeH="0" baseline="0">
                <a:ln>
                  <a:noFill/>
                </a:ln>
                <a:solidFill>
                  <a:schemeClr val="tx1"/>
                </a:solidFill>
                <a:effectLst/>
                <a:uLnTx/>
                <a:uFillTx/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 </a:t>
            </a:r>
            <a:r>
              <a:rPr kumimoji="0" lang="tr-TR" sz="1100" b="1" i="0" u="none" strike="noStrike" kern="0" cap="none" spc="0" normalizeH="0" baseline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Ücreti</a:t>
            </a:r>
            <a:r>
              <a:rPr kumimoji="0" lang="tr-TR" sz="1100" b="0" i="0" u="none" strike="noStrike" kern="0" cap="none" spc="0" normalizeH="0" baseline="0">
                <a:ln>
                  <a:noFill/>
                </a:ln>
                <a:solidFill>
                  <a:schemeClr val="tx1"/>
                </a:solidFill>
                <a:effectLst/>
                <a:uLnTx/>
                <a:uFillTx/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 sütununu </a:t>
            </a:r>
          </a:p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tr-TR" sz="1100" b="1" i="0" u="none" strike="noStrike" kern="0" cap="none" spc="0" normalizeH="0" baseline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Çalışma</a:t>
            </a:r>
            <a:r>
              <a:rPr kumimoji="0" lang="tr-TR" sz="1100" b="0" i="0" u="none" strike="noStrike" kern="0" cap="none" spc="0" normalizeH="0" baseline="0">
                <a:ln>
                  <a:noFill/>
                </a:ln>
                <a:solidFill>
                  <a:schemeClr val="tx1"/>
                </a:solidFill>
                <a:effectLst/>
                <a:uLnTx/>
                <a:uFillTx/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 </a:t>
            </a:r>
            <a:r>
              <a:rPr kumimoji="0" lang="tr-TR" sz="1100" b="1" i="0" u="none" strike="noStrike" kern="0" cap="none" spc="0" normalizeH="0" baseline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Gün</a:t>
            </a:r>
            <a:r>
              <a:rPr kumimoji="0" lang="tr-TR" sz="1100" b="0" i="0" u="none" strike="noStrike" kern="0" cap="none" spc="0" normalizeH="0" baseline="0">
                <a:ln>
                  <a:noFill/>
                </a:ln>
                <a:solidFill>
                  <a:schemeClr val="tx1"/>
                </a:solidFill>
                <a:effectLst/>
                <a:uLnTx/>
                <a:uFillTx/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 </a:t>
            </a:r>
            <a:r>
              <a:rPr kumimoji="0" lang="tr-TR" sz="1100" b="1" i="0" u="none" strike="noStrike" kern="0" cap="none" spc="0" normalizeH="0" baseline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Sayısı</a:t>
            </a:r>
            <a:r>
              <a:rPr kumimoji="0" lang="tr-TR" sz="1100" b="0" i="0" u="none" strike="noStrike" kern="0" cap="none" spc="0" normalizeH="0" baseline="0">
                <a:ln>
                  <a:noFill/>
                </a:ln>
                <a:solidFill>
                  <a:schemeClr val="tx1"/>
                </a:solidFill>
                <a:effectLst/>
                <a:uLnTx/>
                <a:uFillTx/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'nı kullanarak hesaplayınız.</a:t>
            </a:r>
          </a:p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tr-TR" sz="1100" b="0" i="0" u="none" strike="noStrike" kern="0" cap="none" spc="0" normalizeH="0" baseline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Segoe UI" panose="020B0502040204020203" pitchFamily="34" charset="0"/>
              <a:ea typeface="+mn-ea"/>
              <a:cs typeface="Segoe UI" panose="020B0502040204020203" pitchFamily="34" charset="0"/>
            </a:endParaRPr>
          </a:p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tr-TR" sz="1100" b="0" i="0" u="none" strike="noStrike" kern="0" cap="none" spc="0" normalizeH="0" baseline="0">
                <a:ln>
                  <a:noFill/>
                </a:ln>
                <a:solidFill>
                  <a:schemeClr val="tx1"/>
                </a:solidFill>
                <a:effectLst/>
                <a:uLnTx/>
                <a:uFillTx/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5- </a:t>
            </a:r>
            <a:r>
              <a:rPr kumimoji="0" lang="tr-TR" sz="1100" b="1" i="0" u="none" strike="noStrike" kern="0" cap="none" spc="0" normalizeH="0" baseline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Çalışma Yıl Ücreti </a:t>
            </a:r>
            <a:r>
              <a:rPr kumimoji="0" lang="tr-TR" sz="1100" b="0" i="0" u="none" strike="noStrike" kern="0" cap="none" spc="0" normalizeH="0" baseline="0">
                <a:ln>
                  <a:noFill/>
                </a:ln>
                <a:solidFill>
                  <a:schemeClr val="tx1"/>
                </a:solidFill>
                <a:effectLst/>
                <a:uLnTx/>
                <a:uFillTx/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sütununa Personelin işe giriş tarihi </a:t>
            </a:r>
          </a:p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tr-TR" sz="1100" b="0" i="0" u="none" strike="noStrike" kern="0" cap="none" spc="0" normalizeH="0" baseline="0">
                <a:ln>
                  <a:noFill/>
                </a:ln>
                <a:solidFill>
                  <a:schemeClr val="tx1"/>
                </a:solidFill>
                <a:effectLst/>
                <a:uLnTx/>
                <a:uFillTx/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eğer 2010 ve öncesinde ise 250 değilse 150 yazdırınız.</a:t>
            </a:r>
          </a:p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tr-TR" sz="1100" b="0" i="0" u="none" strike="noStrike" kern="0" cap="none" spc="0" normalizeH="0" baseline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Segoe UI" panose="020B0502040204020203" pitchFamily="34" charset="0"/>
              <a:ea typeface="+mn-ea"/>
              <a:cs typeface="Segoe UI" panose="020B0502040204020203" pitchFamily="34" charset="0"/>
            </a:endParaRPr>
          </a:p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tr-TR" sz="1100" b="0" i="0" u="none" strike="noStrike" kern="0" cap="none" spc="0" normalizeH="0" baseline="0">
                <a:ln>
                  <a:noFill/>
                </a:ln>
                <a:solidFill>
                  <a:schemeClr val="tx1"/>
                </a:solidFill>
                <a:effectLst/>
                <a:uLnTx/>
                <a:uFillTx/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6- </a:t>
            </a:r>
            <a:r>
              <a:rPr kumimoji="0" lang="tr-TR" sz="1100" b="1" i="0" u="none" strike="noStrike" kern="0" cap="none" spc="0" normalizeH="0" baseline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Toplam</a:t>
            </a:r>
            <a:r>
              <a:rPr kumimoji="0" lang="tr-TR" sz="1100" b="0" i="0" u="none" strike="noStrike" kern="0" cap="none" spc="0" normalizeH="0" baseline="0">
                <a:ln>
                  <a:noFill/>
                </a:ln>
                <a:solidFill>
                  <a:schemeClr val="tx1"/>
                </a:solidFill>
                <a:effectLst/>
                <a:uLnTx/>
                <a:uFillTx/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 </a:t>
            </a:r>
            <a:r>
              <a:rPr kumimoji="0" lang="tr-TR" sz="1100" b="1" i="0" u="none" strike="noStrike" kern="0" cap="none" spc="0" normalizeH="0" baseline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Ücret</a:t>
            </a:r>
            <a:r>
              <a:rPr kumimoji="0" lang="tr-TR" sz="1100" b="0" i="0" u="none" strike="noStrike" kern="0" cap="none" spc="0" normalizeH="0" baseline="0">
                <a:ln>
                  <a:noFill/>
                </a:ln>
                <a:solidFill>
                  <a:schemeClr val="tx1"/>
                </a:solidFill>
                <a:effectLst/>
                <a:uLnTx/>
                <a:uFillTx/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 sütununa kişilerin </a:t>
            </a:r>
            <a:r>
              <a:rPr kumimoji="0" lang="tr-TR" sz="1100" b="1" i="0" u="none" strike="noStrike" kern="0" cap="none" spc="0" normalizeH="0" baseline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Gün</a:t>
            </a:r>
            <a:r>
              <a:rPr kumimoji="0" lang="tr-TR" sz="1100" b="0" i="0" u="none" strike="noStrike" kern="0" cap="none" spc="0" normalizeH="0" baseline="0">
                <a:ln>
                  <a:noFill/>
                </a:ln>
                <a:solidFill>
                  <a:schemeClr val="tx1"/>
                </a:solidFill>
                <a:effectLst/>
                <a:uLnTx/>
                <a:uFillTx/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 </a:t>
            </a:r>
            <a:r>
              <a:rPr kumimoji="0" lang="tr-TR" sz="1100" b="1" i="0" u="none" strike="noStrike" kern="0" cap="none" spc="0" normalizeH="0" baseline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Ücreti</a:t>
            </a:r>
            <a:r>
              <a:rPr kumimoji="0" lang="tr-TR" sz="1100" b="0" i="0" u="none" strike="noStrike" kern="0" cap="none" spc="0" normalizeH="0" baseline="0">
                <a:ln>
                  <a:noFill/>
                </a:ln>
                <a:solidFill>
                  <a:schemeClr val="tx1"/>
                </a:solidFill>
                <a:effectLst/>
                <a:uLnTx/>
                <a:uFillTx/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 ve </a:t>
            </a:r>
            <a:r>
              <a:rPr kumimoji="0" lang="tr-TR" sz="1100" b="1" i="0" u="none" strike="noStrike" kern="0" cap="none" spc="0" normalizeH="0" baseline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Çalışma</a:t>
            </a:r>
            <a:r>
              <a:rPr kumimoji="0" lang="tr-TR" sz="1100" b="0" i="0" u="none" strike="noStrike" kern="0" cap="none" spc="0" normalizeH="0" baseline="0">
                <a:ln>
                  <a:noFill/>
                </a:ln>
                <a:solidFill>
                  <a:schemeClr val="tx1"/>
                </a:solidFill>
                <a:effectLst/>
                <a:uLnTx/>
                <a:uFillTx/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 </a:t>
            </a:r>
            <a:r>
              <a:rPr kumimoji="0" lang="tr-TR" sz="1100" b="1" i="0" u="none" strike="noStrike" kern="0" cap="none" spc="0" normalizeH="0" baseline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Yıl</a:t>
            </a:r>
            <a:r>
              <a:rPr kumimoji="0" lang="tr-TR" sz="1100" b="0" i="0" u="none" strike="noStrike" kern="0" cap="none" spc="0" normalizeH="0" baseline="0">
                <a:ln>
                  <a:noFill/>
                </a:ln>
                <a:solidFill>
                  <a:schemeClr val="tx1"/>
                </a:solidFill>
                <a:effectLst/>
                <a:uLnTx/>
                <a:uFillTx/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 </a:t>
            </a:r>
            <a:r>
              <a:rPr kumimoji="0" lang="tr-TR" sz="1100" b="1" i="0" u="none" strike="noStrike" kern="0" cap="none" spc="0" normalizeH="0" baseline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Ücretlerini</a:t>
            </a:r>
            <a:r>
              <a:rPr kumimoji="0" lang="tr-TR" sz="1100" b="0" i="0" u="none" strike="noStrike" kern="0" cap="none" spc="0" normalizeH="0" baseline="0">
                <a:ln>
                  <a:noFill/>
                </a:ln>
                <a:solidFill>
                  <a:schemeClr val="tx1"/>
                </a:solidFill>
                <a:effectLst/>
                <a:uLnTx/>
                <a:uFillTx/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 toplayınız.</a:t>
            </a:r>
          </a:p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tr-TR" sz="1100" b="0" i="0" u="none" strike="noStrike" kern="0" cap="none" spc="0" normalizeH="0" baseline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Segoe UI" panose="020B0502040204020203" pitchFamily="34" charset="0"/>
              <a:ea typeface="+mn-ea"/>
              <a:cs typeface="Segoe UI" panose="020B0502040204020203" pitchFamily="34" charset="0"/>
            </a:endParaRPr>
          </a:p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tr-TR" sz="1100" b="0" i="0" u="none" strike="noStrike" kern="0" cap="none" spc="0" normalizeH="0" baseline="0">
                <a:ln>
                  <a:noFill/>
                </a:ln>
                <a:solidFill>
                  <a:schemeClr val="tx1"/>
                </a:solidFill>
                <a:effectLst/>
                <a:uLnTx/>
                <a:uFillTx/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7- Tablonun altında yer alan soruların cevaplarını yandaki boşluğa yazınız.</a:t>
            </a:r>
          </a:p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tr-TR" sz="1100" b="0" i="0" u="none" strike="noStrike" kern="0" cap="none" spc="0" normalizeH="0" baseline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Segoe UI" panose="020B0502040204020203" pitchFamily="34" charset="0"/>
              <a:ea typeface="+mn-ea"/>
              <a:cs typeface="Segoe UI" panose="020B0502040204020203" pitchFamily="34" charset="0"/>
            </a:endParaRPr>
          </a:p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tr-TR" sz="1100" b="0" i="0" u="none" strike="noStrike" kern="0" cap="none" spc="0" normalizeH="0" baseline="0">
                <a:ln>
                  <a:noFill/>
                </a:ln>
                <a:solidFill>
                  <a:schemeClr val="tx1"/>
                </a:solidFill>
                <a:effectLst/>
                <a:uLnTx/>
                <a:uFillTx/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8- En altta bulunan soruyu Koşullu Biçimlendirme ile yapınız.</a:t>
            </a:r>
          </a:p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tr-TR" sz="1100" b="0" i="0" u="none" strike="noStrike" kern="1200" cap="none" spc="0" normalizeH="0" baseline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Segoe UI" panose="020B0502040204020203" pitchFamily="34" charset="0"/>
              <a:ea typeface="+mn-ea"/>
              <a:cs typeface="Segoe UI" panose="020B0502040204020203" pitchFamily="34" charset="0"/>
            </a:endParaRPr>
          </a:p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tr-TR" sz="1100" b="0" i="0" u="none" strike="noStrike" kern="0" cap="none" spc="0" normalizeH="0" baseline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99;al&#305;&#351;an%20devams&#305;zl&#305;&#287;&#305;%20zaman%20&#231;izelgesi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ak"/>
      <sheetName val="Şubat"/>
      <sheetName val="Mart"/>
      <sheetName val="Nisan"/>
      <sheetName val="Mayıs"/>
      <sheetName val="Haziran"/>
      <sheetName val="Temmuz"/>
      <sheetName val="Ağustos"/>
      <sheetName val="Eylül"/>
      <sheetName val="Ekim"/>
      <sheetName val="Kasım"/>
      <sheetName val="Aralık"/>
      <sheetName val="Çalışan Adları"/>
    </sheetNames>
    <sheetDataSet>
      <sheetData sheetId="0">
        <row r="2">
          <cell r="C2" t="str">
            <v>T</v>
          </cell>
          <cell r="G2" t="str">
            <v>K</v>
          </cell>
          <cell r="K2" t="str">
            <v>H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ayfa1">
    <tabColor theme="9" tint="0.39997558519241921"/>
  </sheetPr>
  <dimension ref="A1:AP38"/>
  <sheetViews>
    <sheetView showGridLines="0" tabSelected="1" topLeftCell="B1" zoomScaleNormal="100" workbookViewId="0">
      <selection activeCell="B1" sqref="B1:D1"/>
    </sheetView>
  </sheetViews>
  <sheetFormatPr defaultColWidth="9.140625" defaultRowHeight="24" customHeight="1" x14ac:dyDescent="0.3"/>
  <cols>
    <col min="1" max="1" width="2" style="3" customWidth="1"/>
    <col min="2" max="2" width="12.28515625" style="1" bestFit="1" customWidth="1"/>
    <col min="3" max="3" width="7.28515625" style="1" bestFit="1" customWidth="1"/>
    <col min="4" max="4" width="6.7109375" style="1" bestFit="1" customWidth="1"/>
    <col min="5" max="5" width="12.140625" style="1" bestFit="1" customWidth="1"/>
    <col min="6" max="6" width="15.5703125" style="1" bestFit="1" customWidth="1"/>
    <col min="7" max="7" width="9.42578125" style="1" bestFit="1" customWidth="1"/>
    <col min="8" max="8" width="14.7109375" style="1" bestFit="1" customWidth="1"/>
    <col min="9" max="9" width="11.5703125" style="1" bestFit="1" customWidth="1"/>
    <col min="10" max="10" width="0.85546875" style="2" customWidth="1"/>
    <col min="11" max="11" width="6.140625" style="15" customWidth="1"/>
    <col min="12" max="12" width="9.140625" style="4"/>
    <col min="13" max="13" width="14" style="10" customWidth="1"/>
    <col min="14" max="14" width="12.85546875" style="3" customWidth="1"/>
    <col min="15" max="15" width="15.42578125" style="3" customWidth="1"/>
    <col min="16" max="16" width="13.42578125" style="3" customWidth="1"/>
    <col min="17" max="17" width="7.5703125" style="3" bestFit="1" customWidth="1"/>
    <col min="18" max="18" width="3" style="3" bestFit="1" customWidth="1"/>
    <col min="19" max="21" width="9.140625" style="3"/>
    <col min="22" max="22" width="15.7109375" style="41" customWidth="1"/>
    <col min="23" max="23" width="8.7109375" style="42" bestFit="1" customWidth="1"/>
    <col min="24" max="24" width="9.140625" style="42"/>
    <col min="25" max="42" width="9.140625" style="3"/>
    <col min="43" max="16384" width="9.140625" style="1"/>
  </cols>
  <sheetData>
    <row r="1" spans="2:28" s="3" customFormat="1" ht="24" customHeight="1" thickBot="1" x14ac:dyDescent="0.35">
      <c r="B1" s="66" t="s">
        <v>35</v>
      </c>
      <c r="C1" s="67"/>
      <c r="D1" s="68"/>
      <c r="E1" s="69"/>
      <c r="F1" s="70"/>
      <c r="G1" s="70"/>
      <c r="H1" s="70"/>
      <c r="I1" s="71"/>
      <c r="J1" s="4"/>
      <c r="K1" s="15"/>
      <c r="L1" s="4"/>
      <c r="M1" s="10"/>
      <c r="V1" s="41"/>
      <c r="W1" s="42"/>
      <c r="X1" s="42"/>
    </row>
    <row r="2" spans="2:28" ht="24" customHeight="1" thickBot="1" x14ac:dyDescent="0.35">
      <c r="B2" s="14"/>
      <c r="C2" s="14"/>
      <c r="D2" s="14"/>
      <c r="E2" s="14"/>
      <c r="F2" s="14"/>
      <c r="G2" s="14"/>
      <c r="H2" s="14"/>
      <c r="I2" s="14"/>
      <c r="J2" s="4"/>
      <c r="M2" s="73" t="s">
        <v>1</v>
      </c>
      <c r="N2" s="74"/>
      <c r="O2" s="74"/>
      <c r="P2" s="74"/>
      <c r="Q2" s="75"/>
      <c r="R2" s="52">
        <f>E1</f>
        <v>0</v>
      </c>
      <c r="U2" s="34"/>
      <c r="V2" s="42"/>
      <c r="Y2" s="34"/>
      <c r="Z2" s="34"/>
      <c r="AA2" s="34"/>
      <c r="AB2" s="34"/>
    </row>
    <row r="3" spans="2:28" ht="24" customHeight="1" thickBot="1" x14ac:dyDescent="0.35">
      <c r="B3" s="66" t="s">
        <v>30</v>
      </c>
      <c r="C3" s="67"/>
      <c r="D3" s="68"/>
      <c r="E3" s="72"/>
      <c r="F3" s="70"/>
      <c r="G3" s="70"/>
      <c r="H3" s="70"/>
      <c r="I3" s="71"/>
      <c r="J3" s="4"/>
      <c r="M3" s="53" t="s">
        <v>30</v>
      </c>
      <c r="N3" s="54"/>
      <c r="O3" s="54"/>
      <c r="P3" s="54"/>
      <c r="Q3" s="55"/>
      <c r="R3" s="39" t="str">
        <f>V3</f>
        <v/>
      </c>
      <c r="U3" s="34"/>
      <c r="V3" s="43" t="str">
        <f>IF(E3="","",IF(W3=E3,5,0))</f>
        <v/>
      </c>
      <c r="W3" s="44">
        <f ca="1">TODAY()</f>
        <v>44711</v>
      </c>
      <c r="Y3" s="34"/>
      <c r="Z3" s="34"/>
      <c r="AA3" s="34"/>
      <c r="AB3" s="34"/>
    </row>
    <row r="4" spans="2:28" ht="24" customHeight="1" thickBot="1" x14ac:dyDescent="0.35">
      <c r="B4" s="14"/>
      <c r="C4" s="14"/>
      <c r="D4" s="14"/>
      <c r="E4" s="14" t="s">
        <v>32</v>
      </c>
      <c r="F4" s="14"/>
      <c r="G4" s="14"/>
      <c r="H4" s="14"/>
      <c r="I4" s="14"/>
      <c r="J4" s="4"/>
      <c r="M4" s="13" t="s">
        <v>25</v>
      </c>
      <c r="N4" s="56" t="b">
        <v>0</v>
      </c>
      <c r="O4" s="57"/>
      <c r="P4" s="57"/>
      <c r="Q4" s="58"/>
      <c r="R4" s="38">
        <f>COUNTIF(N4:Q4,"Doğru")*5</f>
        <v>0</v>
      </c>
      <c r="U4" s="34"/>
      <c r="Y4" s="34"/>
      <c r="Z4" s="34"/>
      <c r="AA4" s="34"/>
      <c r="AB4" s="34"/>
    </row>
    <row r="5" spans="2:28" ht="24" customHeight="1" x14ac:dyDescent="0.3">
      <c r="B5" s="22" t="s">
        <v>2</v>
      </c>
      <c r="C5" s="23" t="s">
        <v>3</v>
      </c>
      <c r="D5" s="23" t="s">
        <v>4</v>
      </c>
      <c r="E5" s="23" t="s">
        <v>5</v>
      </c>
      <c r="F5" s="23" t="s">
        <v>11</v>
      </c>
      <c r="G5" s="23" t="s">
        <v>13</v>
      </c>
      <c r="H5" s="23" t="s">
        <v>12</v>
      </c>
      <c r="I5" s="24" t="s">
        <v>14</v>
      </c>
      <c r="J5" s="5"/>
      <c r="K5" s="16"/>
      <c r="L5" s="6"/>
      <c r="M5" s="12" t="s">
        <v>26</v>
      </c>
      <c r="N5" s="59" t="b">
        <v>0</v>
      </c>
      <c r="O5" s="60"/>
      <c r="P5" s="60"/>
      <c r="Q5" s="61"/>
      <c r="R5" s="38">
        <f>COUNTIF(N5:Q5,"Doğru")*5</f>
        <v>0</v>
      </c>
      <c r="U5" s="34"/>
      <c r="V5" s="45"/>
      <c r="W5" s="46"/>
      <c r="Y5" s="34"/>
      <c r="Z5" s="34"/>
      <c r="AA5" s="34"/>
      <c r="AB5" s="34"/>
    </row>
    <row r="6" spans="2:28" ht="24" customHeight="1" x14ac:dyDescent="0.3">
      <c r="B6" s="19" t="s">
        <v>6</v>
      </c>
      <c r="C6" s="25" t="s">
        <v>15</v>
      </c>
      <c r="D6" s="25" t="s">
        <v>17</v>
      </c>
      <c r="E6" s="25">
        <v>2009</v>
      </c>
      <c r="F6" s="25">
        <v>20</v>
      </c>
      <c r="G6" s="21"/>
      <c r="H6" s="21"/>
      <c r="I6" s="51"/>
      <c r="J6" s="8"/>
      <c r="K6" s="17"/>
      <c r="L6" s="3"/>
      <c r="M6" s="53" t="s">
        <v>13</v>
      </c>
      <c r="N6" s="54"/>
      <c r="O6" s="54"/>
      <c r="P6" s="54"/>
      <c r="Q6" s="55"/>
      <c r="R6" s="39">
        <f>IF(SUM(G6:G11)=22192,5,0)</f>
        <v>0</v>
      </c>
      <c r="V6" s="43"/>
      <c r="W6" s="47"/>
      <c r="Y6" s="34"/>
      <c r="Z6" s="34"/>
      <c r="AA6" s="34"/>
      <c r="AB6" s="34"/>
    </row>
    <row r="7" spans="2:28" ht="24" customHeight="1" x14ac:dyDescent="0.3">
      <c r="B7" s="19" t="s">
        <v>7</v>
      </c>
      <c r="C7" s="25" t="s">
        <v>16</v>
      </c>
      <c r="D7" s="25" t="s">
        <v>18</v>
      </c>
      <c r="E7" s="25">
        <v>2010</v>
      </c>
      <c r="F7" s="25">
        <v>25</v>
      </c>
      <c r="G7" s="21"/>
      <c r="H7" s="21"/>
      <c r="I7" s="51"/>
      <c r="J7" s="8"/>
      <c r="L7" s="3"/>
      <c r="M7" s="63" t="s">
        <v>12</v>
      </c>
      <c r="N7" s="64"/>
      <c r="O7" s="64"/>
      <c r="P7" s="64"/>
      <c r="Q7" s="65"/>
      <c r="R7" s="38">
        <f>IF(1100=SUM(H6:H11),5,0)</f>
        <v>0</v>
      </c>
      <c r="V7" s="43"/>
      <c r="W7" s="47"/>
      <c r="Y7" s="34"/>
      <c r="Z7" s="34"/>
      <c r="AA7" s="34"/>
      <c r="AB7" s="34"/>
    </row>
    <row r="8" spans="2:28" ht="24" customHeight="1" x14ac:dyDescent="0.3">
      <c r="B8" s="19" t="s">
        <v>8</v>
      </c>
      <c r="C8" s="25" t="s">
        <v>15</v>
      </c>
      <c r="D8" s="25" t="s">
        <v>17</v>
      </c>
      <c r="E8" s="25">
        <v>2020</v>
      </c>
      <c r="F8" s="25">
        <v>24</v>
      </c>
      <c r="G8" s="21"/>
      <c r="H8" s="21"/>
      <c r="I8" s="51"/>
      <c r="J8" s="8"/>
      <c r="M8" s="53" t="s">
        <v>14</v>
      </c>
      <c r="N8" s="54"/>
      <c r="O8" s="54"/>
      <c r="P8" s="54"/>
      <c r="Q8" s="55"/>
      <c r="R8" s="39">
        <f>IF(SUM(I6:I11)=23292,5,0)</f>
        <v>0</v>
      </c>
      <c r="V8" s="43"/>
      <c r="W8" s="47"/>
      <c r="Y8" s="34"/>
      <c r="Z8" s="34"/>
      <c r="AA8" s="34"/>
      <c r="AB8" s="34"/>
    </row>
    <row r="9" spans="2:28" ht="24" customHeight="1" x14ac:dyDescent="0.3">
      <c r="B9" s="19" t="s">
        <v>9</v>
      </c>
      <c r="C9" s="25" t="s">
        <v>15</v>
      </c>
      <c r="D9" s="25" t="s">
        <v>17</v>
      </c>
      <c r="E9" s="25">
        <v>2018</v>
      </c>
      <c r="F9" s="25">
        <v>23</v>
      </c>
      <c r="G9" s="21"/>
      <c r="H9" s="21"/>
      <c r="I9" s="51"/>
      <c r="J9" s="8"/>
      <c r="M9" s="63" t="s">
        <v>19</v>
      </c>
      <c r="N9" s="64"/>
      <c r="O9" s="64"/>
      <c r="P9" s="64"/>
      <c r="Q9" s="65"/>
      <c r="R9" s="11" t="str">
        <f>V9</f>
        <v/>
      </c>
      <c r="V9" s="43" t="str">
        <f>IF(I13="","",IF(W9=I13,5,0))</f>
        <v/>
      </c>
      <c r="W9" s="47">
        <f>COUNTIF(E6:E11,"&lt;2010")</f>
        <v>1</v>
      </c>
      <c r="Y9" s="34"/>
      <c r="Z9" s="34"/>
      <c r="AA9" s="34"/>
      <c r="AB9" s="34"/>
    </row>
    <row r="10" spans="2:28" ht="24" customHeight="1" x14ac:dyDescent="0.3">
      <c r="B10" s="19" t="s">
        <v>10</v>
      </c>
      <c r="C10" s="25" t="s">
        <v>15</v>
      </c>
      <c r="D10" s="25" t="s">
        <v>18</v>
      </c>
      <c r="E10" s="25">
        <v>2016</v>
      </c>
      <c r="F10" s="25">
        <v>26</v>
      </c>
      <c r="G10" s="21"/>
      <c r="H10" s="21"/>
      <c r="I10" s="51"/>
      <c r="J10" s="8"/>
      <c r="M10" s="53" t="s">
        <v>21</v>
      </c>
      <c r="N10" s="54"/>
      <c r="O10" s="54"/>
      <c r="P10" s="54"/>
      <c r="Q10" s="55"/>
      <c r="R10" s="11" t="str">
        <f>V10</f>
        <v/>
      </c>
      <c r="V10" s="43" t="str">
        <f>IF(I14="","",IF(W10=I14,10,0))</f>
        <v/>
      </c>
      <c r="W10" s="47">
        <f>COUNTIFS(F6:F11,"&gt;=25",C6:C11,"e")</f>
        <v>1</v>
      </c>
      <c r="Y10" s="34"/>
      <c r="Z10" s="34"/>
      <c r="AA10" s="34"/>
      <c r="AB10" s="34"/>
    </row>
    <row r="11" spans="2:28" ht="24" customHeight="1" thickBot="1" x14ac:dyDescent="0.35">
      <c r="B11" s="20" t="s">
        <v>20</v>
      </c>
      <c r="C11" s="26" t="s">
        <v>16</v>
      </c>
      <c r="D11" s="26" t="s">
        <v>17</v>
      </c>
      <c r="E11" s="27">
        <v>2011</v>
      </c>
      <c r="F11" s="27">
        <v>28</v>
      </c>
      <c r="G11" s="21"/>
      <c r="H11" s="21"/>
      <c r="I11" s="51"/>
      <c r="J11" s="9"/>
      <c r="M11" s="12" t="s">
        <v>33</v>
      </c>
      <c r="N11" s="35" t="b">
        <v>0</v>
      </c>
      <c r="O11" s="36" t="b">
        <v>0</v>
      </c>
      <c r="P11" s="36"/>
      <c r="Q11" s="40">
        <v>24</v>
      </c>
      <c r="R11" s="39">
        <f>IF(N11=TRUE,5,IF(O11=TRUE,10,0))</f>
        <v>0</v>
      </c>
      <c r="V11" s="43" t="str">
        <f>IF(I15="","",IF(W11=I15,5,0))</f>
        <v/>
      </c>
      <c r="W11" s="48">
        <f>ROUND(AVERAGE(F6:F11),0)</f>
        <v>24</v>
      </c>
      <c r="Y11" s="34"/>
      <c r="Z11" s="34"/>
      <c r="AA11" s="34"/>
      <c r="AB11" s="34"/>
    </row>
    <row r="12" spans="2:28" ht="24" customHeight="1" thickBot="1" x14ac:dyDescent="0.35">
      <c r="B12" s="28"/>
      <c r="C12" s="29"/>
      <c r="D12" s="29"/>
      <c r="E12" s="28"/>
      <c r="F12" s="28"/>
      <c r="G12" s="28"/>
      <c r="H12" s="28"/>
      <c r="I12" s="30"/>
      <c r="J12" s="8"/>
      <c r="L12" s="3"/>
      <c r="M12" s="53" t="s">
        <v>22</v>
      </c>
      <c r="N12" s="54"/>
      <c r="O12" s="54"/>
      <c r="P12" s="54"/>
      <c r="Q12" s="55"/>
      <c r="R12" s="11" t="str">
        <f t="shared" ref="R12:R15" si="0">V12</f>
        <v/>
      </c>
      <c r="V12" s="43" t="str">
        <f>IF(I16="","",IF(W12=I16,10,0))</f>
        <v/>
      </c>
      <c r="W12" s="47" t="e">
        <f>AVERAGEIFS(I6:I11,C6:C11,"k")</f>
        <v>#DIV/0!</v>
      </c>
      <c r="Y12" s="34"/>
      <c r="Z12" s="34"/>
      <c r="AA12" s="34"/>
      <c r="AB12" s="34"/>
    </row>
    <row r="13" spans="2:28" s="3" customFormat="1" ht="24" customHeight="1" x14ac:dyDescent="0.3">
      <c r="B13" s="76" t="s">
        <v>19</v>
      </c>
      <c r="C13" s="77"/>
      <c r="D13" s="77"/>
      <c r="E13" s="77"/>
      <c r="F13" s="77"/>
      <c r="G13" s="77"/>
      <c r="H13" s="77"/>
      <c r="I13" s="31"/>
      <c r="J13" s="8"/>
      <c r="K13" s="17"/>
      <c r="M13" s="63" t="s">
        <v>23</v>
      </c>
      <c r="N13" s="64"/>
      <c r="O13" s="64"/>
      <c r="P13" s="64"/>
      <c r="Q13" s="65"/>
      <c r="R13" s="11" t="str">
        <f t="shared" si="0"/>
        <v/>
      </c>
      <c r="V13" s="43" t="str">
        <f>IF(I17="","",IF(W13=I17,5,0))</f>
        <v/>
      </c>
      <c r="W13" s="49">
        <f>SUM(I6:I11)</f>
        <v>0</v>
      </c>
      <c r="X13" s="42"/>
      <c r="Y13" s="34"/>
      <c r="Z13" s="34"/>
      <c r="AA13" s="34"/>
      <c r="AB13" s="34"/>
    </row>
    <row r="14" spans="2:28" s="3" customFormat="1" ht="24" customHeight="1" x14ac:dyDescent="0.3">
      <c r="B14" s="78" t="s">
        <v>21</v>
      </c>
      <c r="C14" s="79"/>
      <c r="D14" s="79"/>
      <c r="E14" s="79"/>
      <c r="F14" s="79"/>
      <c r="G14" s="79"/>
      <c r="H14" s="79"/>
      <c r="I14" s="32"/>
      <c r="J14" s="4"/>
      <c r="K14" s="17"/>
      <c r="L14" s="4"/>
      <c r="M14" s="53" t="s">
        <v>24</v>
      </c>
      <c r="N14" s="54"/>
      <c r="O14" s="54"/>
      <c r="P14" s="54"/>
      <c r="Q14" s="55"/>
      <c r="R14" s="11" t="str">
        <f t="shared" si="0"/>
        <v/>
      </c>
      <c r="V14" s="43" t="str">
        <f>IF(I18="","",IF(W14=I18,10,0))</f>
        <v/>
      </c>
      <c r="W14" s="42">
        <f>SUMIF(C6:C11,"e",I6:I11)</f>
        <v>0</v>
      </c>
      <c r="X14" s="42"/>
      <c r="Y14" s="34"/>
      <c r="Z14" s="34"/>
      <c r="AA14" s="34"/>
      <c r="AB14" s="34"/>
    </row>
    <row r="15" spans="2:28" s="3" customFormat="1" ht="36.75" customHeight="1" x14ac:dyDescent="0.3">
      <c r="B15" s="78" t="s">
        <v>34</v>
      </c>
      <c r="C15" s="79"/>
      <c r="D15" s="79"/>
      <c r="E15" s="79"/>
      <c r="F15" s="79"/>
      <c r="G15" s="79"/>
      <c r="H15" s="79"/>
      <c r="I15" s="32"/>
      <c r="J15" s="4"/>
      <c r="K15" s="17"/>
      <c r="L15" s="4"/>
      <c r="M15" s="53" t="s">
        <v>27</v>
      </c>
      <c r="N15" s="54"/>
      <c r="O15" s="54"/>
      <c r="P15" s="54"/>
      <c r="Q15" s="55"/>
      <c r="R15" s="11" t="str">
        <f t="shared" si="0"/>
        <v/>
      </c>
      <c r="V15" s="43" t="str">
        <f>IF(I19="","",IF(W15=I19,5,0))</f>
        <v/>
      </c>
      <c r="W15" s="42">
        <f>SUMIFS(I6:I11,C6:C11,"k",D6:D11,"manisa")</f>
        <v>0</v>
      </c>
      <c r="X15" s="42"/>
    </row>
    <row r="16" spans="2:28" s="3" customFormat="1" ht="24" customHeight="1" x14ac:dyDescent="0.3">
      <c r="B16" s="78" t="s">
        <v>22</v>
      </c>
      <c r="C16" s="79"/>
      <c r="D16" s="79"/>
      <c r="E16" s="79"/>
      <c r="F16" s="79"/>
      <c r="G16" s="79"/>
      <c r="H16" s="79"/>
      <c r="I16" s="32"/>
      <c r="K16" s="17"/>
      <c r="L16" s="4"/>
      <c r="M16" s="53" t="s">
        <v>28</v>
      </c>
      <c r="N16" s="54"/>
      <c r="O16" s="54"/>
      <c r="P16" s="54"/>
      <c r="Q16" s="55"/>
      <c r="R16" s="11" t="str">
        <f>V16</f>
        <v/>
      </c>
      <c r="V16" s="43" t="str">
        <f>IF(I20="","",IF(W16=I20,5,0))</f>
        <v/>
      </c>
      <c r="W16" s="50">
        <f>MAX(I6:I11)</f>
        <v>0</v>
      </c>
      <c r="X16" s="42"/>
    </row>
    <row r="17" spans="2:24" s="3" customFormat="1" ht="24" customHeight="1" x14ac:dyDescent="0.3">
      <c r="B17" s="78" t="s">
        <v>23</v>
      </c>
      <c r="C17" s="79"/>
      <c r="D17" s="79"/>
      <c r="E17" s="79"/>
      <c r="F17" s="79"/>
      <c r="G17" s="79"/>
      <c r="H17" s="79"/>
      <c r="I17" s="37"/>
      <c r="K17" s="18"/>
      <c r="L17" s="4"/>
      <c r="M17" s="12" t="s">
        <v>31</v>
      </c>
      <c r="N17" s="59" t="b">
        <v>0</v>
      </c>
      <c r="O17" s="60"/>
      <c r="P17" s="60"/>
      <c r="Q17" s="61"/>
      <c r="R17" s="39">
        <f>COUNTIF(N17:Q17,"Doğru")*10</f>
        <v>0</v>
      </c>
      <c r="V17" s="42"/>
      <c r="W17" s="42"/>
      <c r="X17" s="42"/>
    </row>
    <row r="18" spans="2:24" s="3" customFormat="1" ht="24" customHeight="1" x14ac:dyDescent="0.3">
      <c r="B18" s="78" t="s">
        <v>24</v>
      </c>
      <c r="C18" s="79"/>
      <c r="D18" s="79"/>
      <c r="E18" s="79"/>
      <c r="F18" s="79"/>
      <c r="G18" s="79"/>
      <c r="H18" s="79"/>
      <c r="I18" s="32"/>
      <c r="K18" s="18"/>
      <c r="L18" s="4"/>
      <c r="M18" s="10"/>
      <c r="P18" s="7" t="s">
        <v>0</v>
      </c>
      <c r="Q18" s="62">
        <f>SUM(R3:R17)</f>
        <v>0</v>
      </c>
      <c r="R18" s="62"/>
      <c r="V18" s="42"/>
      <c r="W18" s="42"/>
      <c r="X18" s="42"/>
    </row>
    <row r="19" spans="2:24" s="3" customFormat="1" ht="24" customHeight="1" x14ac:dyDescent="0.3">
      <c r="B19" s="78" t="s">
        <v>27</v>
      </c>
      <c r="C19" s="79"/>
      <c r="D19" s="79"/>
      <c r="E19" s="79"/>
      <c r="F19" s="79"/>
      <c r="G19" s="79"/>
      <c r="H19" s="79"/>
      <c r="I19" s="32"/>
      <c r="K19" s="18"/>
      <c r="L19" s="4"/>
      <c r="M19" s="10"/>
      <c r="V19" s="42"/>
      <c r="W19" s="42"/>
      <c r="X19" s="42"/>
    </row>
    <row r="20" spans="2:24" s="3" customFormat="1" ht="24" customHeight="1" x14ac:dyDescent="0.3">
      <c r="B20" s="78" t="s">
        <v>28</v>
      </c>
      <c r="C20" s="79"/>
      <c r="D20" s="79"/>
      <c r="E20" s="79"/>
      <c r="F20" s="79"/>
      <c r="G20" s="79"/>
      <c r="H20" s="79"/>
      <c r="I20" s="37"/>
      <c r="K20" s="15"/>
      <c r="L20" s="4"/>
      <c r="M20" s="10"/>
      <c r="V20" s="42"/>
      <c r="W20" s="42"/>
      <c r="X20" s="42"/>
    </row>
    <row r="21" spans="2:24" s="3" customFormat="1" ht="24" customHeight="1" thickBot="1" x14ac:dyDescent="0.35">
      <c r="B21" s="80" t="s">
        <v>29</v>
      </c>
      <c r="C21" s="81"/>
      <c r="D21" s="81"/>
      <c r="E21" s="81"/>
      <c r="F21" s="81"/>
      <c r="G21" s="81"/>
      <c r="H21" s="81"/>
      <c r="I21" s="33">
        <v>105</v>
      </c>
      <c r="K21" s="15"/>
      <c r="L21" s="4"/>
      <c r="M21" s="10"/>
      <c r="V21" s="42"/>
      <c r="W21" s="42"/>
      <c r="X21" s="42"/>
    </row>
    <row r="22" spans="2:24" s="3" customFormat="1" ht="24" customHeight="1" x14ac:dyDescent="0.3">
      <c r="K22" s="15"/>
      <c r="L22" s="4"/>
      <c r="M22" s="10"/>
      <c r="V22" s="42"/>
      <c r="W22" s="42"/>
      <c r="X22" s="42"/>
    </row>
    <row r="23" spans="2:24" s="3" customFormat="1" ht="24" customHeight="1" x14ac:dyDescent="0.3">
      <c r="K23" s="15"/>
      <c r="L23" s="4"/>
      <c r="M23" s="10"/>
      <c r="V23" s="42"/>
      <c r="W23" s="42"/>
      <c r="X23" s="42"/>
    </row>
    <row r="24" spans="2:24" s="3" customFormat="1" ht="24" customHeight="1" x14ac:dyDescent="0.3">
      <c r="K24" s="15"/>
      <c r="L24" s="4"/>
      <c r="M24" s="10"/>
      <c r="V24" s="42"/>
      <c r="W24" s="42"/>
      <c r="X24" s="42"/>
    </row>
    <row r="25" spans="2:24" s="3" customFormat="1" ht="24" customHeight="1" x14ac:dyDescent="0.3">
      <c r="J25" s="4"/>
      <c r="K25" s="15"/>
      <c r="L25" s="4"/>
      <c r="M25" s="10"/>
      <c r="V25" s="41"/>
      <c r="W25" s="42"/>
      <c r="X25" s="42"/>
    </row>
    <row r="26" spans="2:24" s="3" customFormat="1" ht="24" customHeight="1" x14ac:dyDescent="0.3">
      <c r="J26" s="4"/>
      <c r="K26" s="15"/>
      <c r="L26" s="4"/>
      <c r="M26" s="10"/>
      <c r="V26" s="41"/>
      <c r="W26" s="42"/>
      <c r="X26" s="42"/>
    </row>
    <row r="27" spans="2:24" s="3" customFormat="1" ht="24" customHeight="1" x14ac:dyDescent="0.3">
      <c r="J27" s="4"/>
      <c r="K27" s="15"/>
      <c r="L27" s="4"/>
      <c r="M27" s="10"/>
      <c r="V27" s="41"/>
      <c r="W27" s="42"/>
      <c r="X27" s="42"/>
    </row>
    <row r="28" spans="2:24" s="3" customFormat="1" ht="24" customHeight="1" x14ac:dyDescent="0.3">
      <c r="J28" s="4"/>
      <c r="K28" s="15"/>
      <c r="L28" s="4"/>
      <c r="M28" s="10"/>
      <c r="V28" s="41"/>
      <c r="W28" s="42"/>
      <c r="X28" s="42"/>
    </row>
    <row r="29" spans="2:24" s="3" customFormat="1" ht="24" customHeight="1" x14ac:dyDescent="0.3">
      <c r="J29" s="4"/>
      <c r="K29" s="15"/>
      <c r="L29" s="4"/>
      <c r="M29" s="10"/>
      <c r="V29" s="41"/>
      <c r="W29" s="42"/>
      <c r="X29" s="42"/>
    </row>
    <row r="30" spans="2:24" s="3" customFormat="1" ht="24" customHeight="1" x14ac:dyDescent="0.3">
      <c r="J30" s="4"/>
      <c r="K30" s="15"/>
      <c r="L30" s="4"/>
      <c r="M30" s="10"/>
      <c r="V30" s="41"/>
      <c r="W30" s="42"/>
      <c r="X30" s="42"/>
    </row>
    <row r="31" spans="2:24" s="3" customFormat="1" ht="24" customHeight="1" x14ac:dyDescent="0.3">
      <c r="J31" s="4"/>
      <c r="K31" s="15"/>
      <c r="L31" s="4"/>
      <c r="M31" s="10"/>
      <c r="V31" s="41"/>
      <c r="W31" s="42"/>
      <c r="X31" s="42"/>
    </row>
    <row r="32" spans="2:24" s="3" customFormat="1" ht="24" customHeight="1" x14ac:dyDescent="0.3">
      <c r="J32" s="4"/>
      <c r="K32" s="15"/>
      <c r="L32" s="4"/>
      <c r="M32" s="10"/>
      <c r="V32" s="41"/>
      <c r="W32" s="42"/>
      <c r="X32" s="42"/>
    </row>
    <row r="33" spans="2:24" s="3" customFormat="1" ht="24" customHeight="1" x14ac:dyDescent="0.3">
      <c r="J33" s="4"/>
      <c r="K33" s="15"/>
      <c r="L33" s="4"/>
      <c r="M33" s="10"/>
      <c r="V33" s="41"/>
      <c r="W33" s="42"/>
      <c r="X33" s="42"/>
    </row>
    <row r="34" spans="2:24" s="3" customFormat="1" ht="24" customHeight="1" x14ac:dyDescent="0.3">
      <c r="J34" s="4"/>
      <c r="K34" s="15"/>
      <c r="L34" s="4"/>
      <c r="M34" s="10"/>
      <c r="V34" s="41"/>
      <c r="W34" s="42"/>
      <c r="X34" s="42"/>
    </row>
    <row r="35" spans="2:24" s="3" customFormat="1" ht="24" customHeight="1" x14ac:dyDescent="0.3">
      <c r="J35" s="4"/>
      <c r="K35" s="15"/>
      <c r="L35" s="4"/>
      <c r="M35" s="10"/>
      <c r="V35" s="41"/>
      <c r="W35" s="42"/>
      <c r="X35" s="42"/>
    </row>
    <row r="36" spans="2:24" s="3" customFormat="1" ht="24" customHeight="1" x14ac:dyDescent="0.3">
      <c r="J36" s="4"/>
      <c r="K36" s="15"/>
      <c r="L36" s="4"/>
      <c r="M36" s="10"/>
      <c r="V36" s="41"/>
      <c r="W36" s="42"/>
      <c r="X36" s="42"/>
    </row>
    <row r="37" spans="2:24" s="3" customFormat="1" ht="24" customHeight="1" x14ac:dyDescent="0.3">
      <c r="J37" s="4"/>
      <c r="K37" s="15"/>
      <c r="L37" s="4"/>
      <c r="M37" s="10"/>
      <c r="V37" s="41"/>
      <c r="W37" s="42"/>
      <c r="X37" s="42"/>
    </row>
    <row r="38" spans="2:24" ht="24" customHeight="1" x14ac:dyDescent="0.3">
      <c r="B38" s="3"/>
      <c r="C38" s="3"/>
      <c r="D38" s="3"/>
      <c r="E38" s="3"/>
      <c r="F38" s="3"/>
      <c r="G38" s="3"/>
      <c r="H38" s="3"/>
      <c r="I38" s="3"/>
      <c r="J38" s="4"/>
    </row>
  </sheetData>
  <sheetProtection selectLockedCells="1"/>
  <protectedRanges>
    <protectedRange sqref="I5:I21" name="Aralık1"/>
  </protectedRanges>
  <mergeCells count="29">
    <mergeCell ref="B13:H13"/>
    <mergeCell ref="B14:H14"/>
    <mergeCell ref="B15:H15"/>
    <mergeCell ref="B16:H16"/>
    <mergeCell ref="B21:H21"/>
    <mergeCell ref="B17:H17"/>
    <mergeCell ref="B18:H18"/>
    <mergeCell ref="B19:H19"/>
    <mergeCell ref="B20:H20"/>
    <mergeCell ref="B3:D3"/>
    <mergeCell ref="B1:D1"/>
    <mergeCell ref="E1:I1"/>
    <mergeCell ref="E3:I3"/>
    <mergeCell ref="M3:Q3"/>
    <mergeCell ref="M2:Q2"/>
    <mergeCell ref="Q18:R18"/>
    <mergeCell ref="M10:Q10"/>
    <mergeCell ref="M9:Q9"/>
    <mergeCell ref="M8:Q8"/>
    <mergeCell ref="M7:Q7"/>
    <mergeCell ref="M12:Q12"/>
    <mergeCell ref="M13:Q13"/>
    <mergeCell ref="N17:Q17"/>
    <mergeCell ref="M6:Q6"/>
    <mergeCell ref="M16:Q16"/>
    <mergeCell ref="M15:Q15"/>
    <mergeCell ref="M14:Q14"/>
    <mergeCell ref="N4:Q4"/>
    <mergeCell ref="N5:Q5"/>
  </mergeCells>
  <conditionalFormatting sqref="V5">
    <cfRule type="containsText" dxfId="2" priority="7" operator="containsText" text="yanlış">
      <formula>NOT(ISERROR(SEARCH("yanlış",V5)))</formula>
    </cfRule>
    <cfRule type="containsText" dxfId="1" priority="8" operator="containsText" text="doğru">
      <formula>NOT(ISERROR(SEARCH("doğru",V5)))</formula>
    </cfRule>
  </conditionalFormatting>
  <conditionalFormatting sqref="K5:L5">
    <cfRule type="expression" dxfId="0" priority="353">
      <formula>#REF!=1</formula>
    </cfRule>
  </conditionalFormatting>
  <pageMargins left="0.19685039370078741" right="0.19685039370078741" top="0.19685039370078741" bottom="0.19685039370078741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12</xdr:col>
                    <xdr:colOff>1028700</xdr:colOff>
                    <xdr:row>3</xdr:row>
                    <xdr:rowOff>57150</xdr:rowOff>
                  </from>
                  <to>
                    <xdr:col>13</xdr:col>
                    <xdr:colOff>390525</xdr:colOff>
                    <xdr:row>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5" name="Check Box 14">
              <controlPr defaultSize="0" autoFill="0" autoLine="0" autoPict="0">
                <anchor moveWithCells="1">
                  <from>
                    <xdr:col>12</xdr:col>
                    <xdr:colOff>1028700</xdr:colOff>
                    <xdr:row>4</xdr:row>
                    <xdr:rowOff>47625</xdr:rowOff>
                  </from>
                  <to>
                    <xdr:col>14</xdr:col>
                    <xdr:colOff>123825</xdr:colOff>
                    <xdr:row>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6" name="Check Box 16">
              <controlPr defaultSize="0" autoFill="0" autoLine="0" autoPict="0">
                <anchor moveWithCells="1">
                  <from>
                    <xdr:col>12</xdr:col>
                    <xdr:colOff>1028700</xdr:colOff>
                    <xdr:row>16</xdr:row>
                    <xdr:rowOff>47625</xdr:rowOff>
                  </from>
                  <to>
                    <xdr:col>14</xdr:col>
                    <xdr:colOff>123825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7" name="Check Box 17">
              <controlPr defaultSize="0" autoFill="0" autoLine="0" autoPict="0">
                <anchor moveWithCells="1">
                  <from>
                    <xdr:col>12</xdr:col>
                    <xdr:colOff>1028700</xdr:colOff>
                    <xdr:row>10</xdr:row>
                    <xdr:rowOff>47625</xdr:rowOff>
                  </from>
                  <to>
                    <xdr:col>14</xdr:col>
                    <xdr:colOff>123825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8" name="Check Box 18">
              <controlPr defaultSize="0" autoFill="0" autoLine="0" autoPict="0">
                <anchor moveWithCells="1">
                  <from>
                    <xdr:col>14</xdr:col>
                    <xdr:colOff>0</xdr:colOff>
                    <xdr:row>10</xdr:row>
                    <xdr:rowOff>47625</xdr:rowOff>
                  </from>
                  <to>
                    <xdr:col>14</xdr:col>
                    <xdr:colOff>981075</xdr:colOff>
                    <xdr:row>10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Fatura</vt:lpstr>
      <vt:lpstr>Fatura!Yazdırma_Alanı</vt:lpstr>
    </vt:vector>
  </TitlesOfParts>
  <Company>Progressive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Deniz</dc:creator>
  <cp:lastModifiedBy>PC</cp:lastModifiedBy>
  <cp:lastPrinted>2022-03-23T21:39:22Z</cp:lastPrinted>
  <dcterms:created xsi:type="dcterms:W3CDTF">2020-02-10T21:46:05Z</dcterms:created>
  <dcterms:modified xsi:type="dcterms:W3CDTF">2022-05-30T07:43:24Z</dcterms:modified>
</cp:coreProperties>
</file>